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91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<sst xmlns="http://schemas.openxmlformats.org/spreadsheetml/2006/main" count="12" uniqueCount="12">
  <si>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λ（Lagrange乗数）</t>
  </si>
  <si>
    <t>T1</t>
  </si>
  <si>
    <t>T2</t>
  </si>
  <si>
    <t>K</t>
  </si>
  <si>
    <t>B2^(K-1)</t>
  </si>
  <si>
    <t>f1(T1)</t>
  </si>
  <si>
    <t>f2(T2)</t>
  </si>
  <si>
    <t>T1^*/sqrt(2)</t>
  </si>
  <si>
    <t>T2^*/sqrt(2)</t>
  </si>
  <si>
    <t>k=</t>
  </si>
  <si>
    <t>T1=T2=</t>
  </si>
  <si>
    <t>Sum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</si>
</sst>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Sheet1!$B$1:$L$1</c:f>
              <c:numCache/>
            </c:numRef>
          </c:xVal>
          <c:yVal>
            <c:numRef>
              <c:f>Sheet1!$B$2:$L$2</c:f>
              <c:numCache/>
            </c:numRef>
          </c:yVal>
          <c:smooth val="1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Sheet1!$B$1:$L$1</c:f>
              <c:numCache/>
            </c:numRef>
          </c:xVal>
          <c:yVal>
            <c:numRef>
              <c:f>Sheet1!$B$3:$L$3</c:f>
              <c:numCache/>
            </c:numRef>
          </c:yVal>
          <c:smooth val="1"/>
        </c:ser>
        <c:axId val="37458311"/>
        <c:axId val="7902396"/>
      </c:scatterChart>
      <c:valAx>
        <c:axId val="37458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02396"/>
        <c:crosses val="autoZero"/>
        <c:crossBetween val="midCat"/>
        <c:dispUnits/>
      </c:valAx>
      <c:valAx>
        <c:axId val="79023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4583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9525</xdr:rowOff>
    </xdr:from>
    <xdr:to>
      <xdr:col>5</xdr:col>
      <xdr:colOff>638175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00025" y="1038225"/>
        <a:ext cx="42767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:L3"/>
    </sheetView>
  </sheetViews>
  <sheetFormatPr defaultColWidth="9.00390625" defaultRowHeight="13.5"/>
  <cols>
    <col min="1" max="1" width="14.375" style="0" customWidth="1"/>
  </cols>
  <sheetData>
    <row r="1" spans="1:12" ht="13.5">
      <c r="A1" t="s">
        <v>0</v>
      </c>
      <c r="B1">
        <v>0</v>
      </c>
      <c r="C1">
        <v>2</v>
      </c>
      <c r="D1">
        <v>4</v>
      </c>
      <c r="E1">
        <v>6</v>
      </c>
      <c r="F1">
        <v>8</v>
      </c>
      <c r="G1">
        <v>10</v>
      </c>
      <c r="H1">
        <v>12</v>
      </c>
      <c r="I1">
        <v>12.5</v>
      </c>
      <c r="J1">
        <v>13</v>
      </c>
      <c r="K1">
        <v>14</v>
      </c>
      <c r="L1">
        <v>15</v>
      </c>
    </row>
    <row r="2" spans="1:12" ht="13.5">
      <c r="A2" t="s">
        <v>1</v>
      </c>
      <c r="B2">
        <f>SQRT(300/(25+B1))</f>
        <v>3.4641016151377544</v>
      </c>
      <c r="C2">
        <f aca="true" t="shared" si="0" ref="C2:L2">SQRT(300/(25+C1))</f>
        <v>3.3333333333333335</v>
      </c>
      <c r="D2">
        <f t="shared" si="0"/>
        <v>3.2163376045133845</v>
      </c>
      <c r="E2">
        <f t="shared" si="0"/>
        <v>3.1108550841912757</v>
      </c>
      <c r="F2">
        <f t="shared" si="0"/>
        <v>3.0151134457776365</v>
      </c>
      <c r="G2">
        <f t="shared" si="0"/>
        <v>2.9277002188455996</v>
      </c>
      <c r="H2">
        <f t="shared" si="0"/>
        <v>2.847473987257497</v>
      </c>
      <c r="I2">
        <f t="shared" si="0"/>
        <v>2.8284271247461903</v>
      </c>
      <c r="J2">
        <f t="shared" si="0"/>
        <v>2.809757434745082</v>
      </c>
      <c r="K2">
        <f t="shared" si="0"/>
        <v>2.7735009811261455</v>
      </c>
      <c r="L2">
        <f t="shared" si="0"/>
        <v>2.7386127875258306</v>
      </c>
    </row>
    <row r="3" spans="1:12" ht="13.5">
      <c r="A3" t="s">
        <v>2</v>
      </c>
      <c r="B3">
        <f>SQRT(100/(25-B1))</f>
        <v>2</v>
      </c>
      <c r="C3">
        <f aca="true" t="shared" si="1" ref="C3:L3">SQRT(100/(25-C1))</f>
        <v>2.0851441405707476</v>
      </c>
      <c r="D3">
        <f t="shared" si="1"/>
        <v>2.1821789023599236</v>
      </c>
      <c r="E3">
        <f t="shared" si="1"/>
        <v>2.2941573387056176</v>
      </c>
      <c r="F3">
        <f t="shared" si="1"/>
        <v>2.42535625036333</v>
      </c>
      <c r="G3">
        <f t="shared" si="1"/>
        <v>2.581988897471611</v>
      </c>
      <c r="H3">
        <f t="shared" si="1"/>
        <v>2.7735009811261455</v>
      </c>
      <c r="I3">
        <f t="shared" si="1"/>
        <v>2.8284271247461903</v>
      </c>
      <c r="J3">
        <f t="shared" si="1"/>
        <v>2.886751345948129</v>
      </c>
      <c r="K3">
        <f t="shared" si="1"/>
        <v>3.0151134457776365</v>
      </c>
      <c r="L3">
        <f t="shared" si="1"/>
        <v>3.1622776601683795</v>
      </c>
    </row>
    <row r="5" spans="7:8" ht="13.5">
      <c r="G5" t="s">
        <v>7</v>
      </c>
      <c r="H5">
        <f>I2/SQRT(2)</f>
        <v>2</v>
      </c>
    </row>
    <row r="6" spans="7:8" ht="13.5">
      <c r="G6" t="s">
        <v>8</v>
      </c>
      <c r="H6">
        <f>I3/SQRT(2)</f>
        <v>2</v>
      </c>
    </row>
    <row r="7" spans="9:10" ht="13.5">
      <c r="I7" t="s">
        <v>9</v>
      </c>
      <c r="J7">
        <v>1</v>
      </c>
    </row>
    <row r="8" spans="9:10" ht="13.5">
      <c r="I8" t="s">
        <v>10</v>
      </c>
      <c r="J8">
        <v>2</v>
      </c>
    </row>
    <row r="23" spans="2:7" ht="13.5">
      <c r="B23" t="s">
        <v>3</v>
      </c>
      <c r="C23">
        <v>0</v>
      </c>
      <c r="D23">
        <v>1</v>
      </c>
      <c r="E23" s="2">
        <v>2</v>
      </c>
      <c r="F23">
        <v>3</v>
      </c>
      <c r="G23">
        <v>4</v>
      </c>
    </row>
    <row r="24" spans="2:7" ht="13.5">
      <c r="B24" t="s">
        <v>4</v>
      </c>
      <c r="C24">
        <f>1*2^(C23-1)</f>
        <v>0.5</v>
      </c>
      <c r="D24">
        <f>1*2^(D23-1)</f>
        <v>1</v>
      </c>
      <c r="E24" s="2">
        <f>1*2^(E23-1)</f>
        <v>2</v>
      </c>
      <c r="F24">
        <f>1*2^(F23-1)</f>
        <v>4</v>
      </c>
      <c r="G24">
        <f>1*2^(G23-1)</f>
        <v>8</v>
      </c>
    </row>
    <row r="25" spans="2:7" ht="13.5">
      <c r="B25" t="s">
        <v>5</v>
      </c>
      <c r="C25">
        <f>300/C24+5*10*C24/2</f>
        <v>612.5</v>
      </c>
      <c r="D25">
        <f>300/D24+5*10*D24/2</f>
        <v>325</v>
      </c>
      <c r="E25">
        <f>300/E24+5*10*E24/2</f>
        <v>200</v>
      </c>
      <c r="F25" s="1">
        <f>300/F24+5*10*F24/2</f>
        <v>175</v>
      </c>
      <c r="G25">
        <f>300/G24+5*10*G24/2</f>
        <v>237.5</v>
      </c>
    </row>
    <row r="26" spans="2:7" ht="13.5">
      <c r="B26" t="s">
        <v>6</v>
      </c>
      <c r="C26">
        <f>100/C24+5*10*C24/2</f>
        <v>212.5</v>
      </c>
      <c r="D26">
        <f>100/D24+5*10*D24/2</f>
        <v>125</v>
      </c>
      <c r="E26" s="1">
        <f>100/E24+5*10*E24/2</f>
        <v>100</v>
      </c>
      <c r="F26">
        <f>100/F24+5*10*F24/2</f>
        <v>125</v>
      </c>
      <c r="G26">
        <f>100/G24+5*10*G24/2</f>
        <v>212.5</v>
      </c>
    </row>
    <row r="27" spans="2:7" ht="13.5">
      <c r="B27" t="s">
        <v>11</v>
      </c>
      <c r="C27">
        <f>SUM(C25:C26)</f>
        <v>825</v>
      </c>
      <c r="D27">
        <f>SUM(D25:D26)</f>
        <v>450</v>
      </c>
      <c r="E27" s="3">
        <f>SUM(E25:E26)</f>
        <v>300</v>
      </c>
      <c r="F27" s="3">
        <f>SUM(F25:F26)</f>
        <v>300</v>
      </c>
      <c r="G27">
        <f>SUM(G25:G26)</f>
        <v>450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kubo</dc:creator>
  <cp:keywords/>
  <dc:description/>
  <cp:lastModifiedBy>kubo</cp:lastModifiedBy>
  <dcterms:created xsi:type="dcterms:W3CDTF">2002-02-18T23:04:32Z</dcterms:created>
  <dcterms:modified xsi:type="dcterms:W3CDTF">2003-10-14T02:12:52Z</dcterms:modified>
  <cp:category/>
  <cp:version/>
  <cp:contentType/>
  <cp:contentStatus/>
</cp:coreProperties>
</file>