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1064" windowHeight="75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<sst xmlns="http://schemas.openxmlformats.org/spreadsheetml/2006/main" count="12" uniqueCount="12">
  <si>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平均需要(1)</t>
  </si>
  <si>
    <t>最大需要(1)</t>
  </si>
  <si>
    <t>平均需要(2)</t>
  </si>
  <si>
    <t>最大需要(2)</t>
  </si>
  <si>
    <t>安全在庫(2)</t>
  </si>
  <si>
    <t>平均需要(3)</t>
  </si>
  <si>
    <t>最大需要(3)</t>
  </si>
  <si>
    <t>共同管理係数=2</t>
  </si>
  <si>
    <t>共同管理係数=1</t>
  </si>
  <si>
    <t>共同管理係数=3</t>
  </si>
  <si>
    <t>正味補充時間</t>
  </si>
  <si>
    <t>安全在庫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</si>
</sst>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77" fontId="2" fillId="0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9"/>
          <c:w val="0.714"/>
          <c:h val="0.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安全在庫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Sheet1!$A$2:$A$20</c:f>
              <c:numCache/>
            </c:numRef>
          </c:xVal>
          <c:yVal>
            <c:numRef>
              <c:f>Sheet1!$D$2:$D$20</c:f>
              <c:numCache/>
            </c:numRef>
          </c:yVal>
          <c:smooth val="1"/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共同管理係数=1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Sheet1!$A$2:$A$20</c:f>
              <c:numCache/>
            </c:numRef>
          </c:xVal>
          <c:yVal>
            <c:numRef>
              <c:f>Sheet1!$J$2:$J$20</c:f>
              <c:numCache/>
            </c:numRef>
          </c:y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共同管理係数=2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Sheet1!$A$2:$A$20</c:f>
              <c:numCache/>
            </c:numRef>
          </c:xVal>
          <c:yVal>
            <c:numRef>
              <c:f>Sheet1!$K$2:$K$20</c:f>
              <c:numCache/>
            </c:numRef>
          </c:yVal>
          <c:smooth val="1"/>
        </c:ser>
        <c:ser>
          <c:idx val="3"/>
          <c:order val="3"/>
          <c:tx>
            <c:strRef>
              <c:f>Sheet1!$L$1</c:f>
              <c:strCache>
                <c:ptCount val="1"/>
                <c:pt idx="0">
                  <c:v>共同管理係数=3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Sheet1!$A$2:$A$20</c:f>
              <c:numCache/>
            </c:numRef>
          </c:xVal>
          <c:yVal>
            <c:numRef>
              <c:f>Sheet1!$L$2:$L$20</c:f>
              <c:numCache/>
            </c:numRef>
          </c:yVal>
          <c:smooth val="1"/>
        </c:ser>
        <c:axId val="30458380"/>
        <c:axId val="5689965"/>
      </c:scatterChart>
      <c:valAx>
        <c:axId val="30458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9965"/>
        <c:crosses val="autoZero"/>
        <c:crossBetween val="midCat"/>
        <c:dispUnits/>
      </c:valAx>
      <c:valAx>
        <c:axId val="56899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458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"/>
          <c:y val="0.0655"/>
          <c:w val="0.29775"/>
          <c:h val="0.2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114300</xdr:rowOff>
    </xdr:from>
    <xdr:to>
      <xdr:col>10</xdr:col>
      <xdr:colOff>523875</xdr:colOff>
      <xdr:row>34</xdr:row>
      <xdr:rowOff>104775</xdr:rowOff>
    </xdr:to>
    <xdr:graphicFrame>
      <xdr:nvGraphicFramePr>
        <xdr:cNvPr id="1" name="Chart 6"/>
        <xdr:cNvGraphicFramePr/>
      </xdr:nvGraphicFramePr>
      <xdr:xfrm>
        <a:off x="2714625" y="1247775"/>
        <a:ext cx="76771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D2" sqref="D2"/>
    </sheetView>
  </sheetViews>
  <sheetFormatPr defaultColWidth="9.00390625" defaultRowHeight="13.5"/>
  <cols>
    <col min="1" max="1" width="14.625" style="0" customWidth="1"/>
    <col min="2" max="2" width="13.875" style="0" bestFit="1" customWidth="1"/>
    <col min="3" max="9" width="12.625" style="0" bestFit="1" customWidth="1"/>
    <col min="10" max="10" width="12.625" style="0" customWidth="1"/>
    <col min="11" max="11" width="17.125" style="0" bestFit="1" customWidth="1"/>
    <col min="12" max="12" width="13.875" style="0" bestFit="1" customWidth="1"/>
  </cols>
  <sheetData>
    <row r="1" spans="1:12" ht="12.75">
      <c r="A1" s="3" t="s">
        <v>10</v>
      </c>
      <c r="B1" s="3" t="s">
        <v>0</v>
      </c>
      <c r="C1" s="3" t="s">
        <v>1</v>
      </c>
      <c r="D1" s="3" t="s">
        <v>11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8</v>
      </c>
      <c r="K1" s="3" t="s">
        <v>7</v>
      </c>
      <c r="L1" s="3" t="s">
        <v>9</v>
      </c>
    </row>
    <row r="2" spans="1:12" ht="12.75">
      <c r="A2" s="1">
        <v>1</v>
      </c>
      <c r="B2" s="1">
        <f>100*$A2</f>
        <v>100</v>
      </c>
      <c r="C2" s="1">
        <f>B2+1.65*100*SQRT($A2)</f>
        <v>265</v>
      </c>
      <c r="D2" s="1">
        <f>C2-B2</f>
        <v>165</v>
      </c>
      <c r="E2" s="1">
        <f>100*$A2</f>
        <v>100</v>
      </c>
      <c r="F2" s="1">
        <f>E2+1.65*100*SQRT($A2)</f>
        <v>265</v>
      </c>
      <c r="G2" s="1">
        <f>F2-E2</f>
        <v>165</v>
      </c>
      <c r="H2" s="1">
        <f>B2+E2</f>
        <v>200</v>
      </c>
      <c r="I2" s="1">
        <f aca="true" t="shared" si="0" ref="I2:I20">H2+K2</f>
        <v>433.3452377915607</v>
      </c>
      <c r="J2" s="1">
        <f>($D2^1+$G2^1)</f>
        <v>330</v>
      </c>
      <c r="K2" s="1">
        <f aca="true" t="shared" si="1" ref="K2:K20">($D2^2+$G2^2)^(1/2)</f>
        <v>233.3452377915607</v>
      </c>
      <c r="L2" s="1">
        <f>($D2^3+$G2^3)^(1/3)</f>
        <v>207.88697323265396</v>
      </c>
    </row>
    <row r="3" spans="1:12" ht="12.75">
      <c r="A3" s="1">
        <v>2</v>
      </c>
      <c r="B3" s="1">
        <f aca="true" t="shared" si="2" ref="B3:B20">100*$A3</f>
        <v>200</v>
      </c>
      <c r="C3" s="1">
        <f aca="true" t="shared" si="3" ref="C3:C20">B3+1.65*100*SQRT($A3)</f>
        <v>433.3452377915607</v>
      </c>
      <c r="D3" s="1">
        <f aca="true" t="shared" si="4" ref="D3:D20">C3-B3</f>
        <v>233.3452377915607</v>
      </c>
      <c r="E3" s="1">
        <f aca="true" t="shared" si="5" ref="E3:E20">100*$A3</f>
        <v>200</v>
      </c>
      <c r="F3" s="1">
        <f aca="true" t="shared" si="6" ref="F3:F20">E3+1.65*100*SQRT($A3)</f>
        <v>433.3452377915607</v>
      </c>
      <c r="G3" s="1">
        <f aca="true" t="shared" si="7" ref="G3:G20">F3-E3</f>
        <v>233.3452377915607</v>
      </c>
      <c r="H3" s="1">
        <f aca="true" t="shared" si="8" ref="H3:H20">B3+E3</f>
        <v>400</v>
      </c>
      <c r="I3" s="1">
        <f t="shared" si="0"/>
        <v>730</v>
      </c>
      <c r="J3" s="1">
        <f aca="true" t="shared" si="9" ref="J3:J20">($D3^1+$G3^1)</f>
        <v>466.6904755831214</v>
      </c>
      <c r="K3" s="1">
        <f t="shared" si="1"/>
        <v>330</v>
      </c>
      <c r="L3" s="1">
        <f aca="true" t="shared" si="10" ref="L3:L20">($D3^3+$G3^3)^(1/3)</f>
        <v>293.99657698631205</v>
      </c>
    </row>
    <row r="4" spans="1:12" ht="12.75">
      <c r="A4" s="1">
        <v>3</v>
      </c>
      <c r="B4" s="1">
        <f t="shared" si="2"/>
        <v>300</v>
      </c>
      <c r="C4" s="1">
        <f t="shared" si="3"/>
        <v>585.7883832488648</v>
      </c>
      <c r="D4" s="1">
        <f t="shared" si="4"/>
        <v>285.78838324886476</v>
      </c>
      <c r="E4" s="1">
        <f t="shared" si="5"/>
        <v>300</v>
      </c>
      <c r="F4" s="1">
        <f t="shared" si="6"/>
        <v>585.7883832488648</v>
      </c>
      <c r="G4" s="1">
        <f t="shared" si="7"/>
        <v>285.78838324886476</v>
      </c>
      <c r="H4" s="1">
        <f t="shared" si="8"/>
        <v>600</v>
      </c>
      <c r="I4" s="1">
        <f t="shared" si="0"/>
        <v>1004.1658075592244</v>
      </c>
      <c r="J4" s="1">
        <f t="shared" si="9"/>
        <v>571.5767664977295</v>
      </c>
      <c r="K4" s="1">
        <f t="shared" si="1"/>
        <v>404.1658075592244</v>
      </c>
      <c r="L4" s="1">
        <f t="shared" si="10"/>
        <v>360.07079987066777</v>
      </c>
    </row>
    <row r="5" spans="1:12" ht="12.75">
      <c r="A5" s="1">
        <v>4</v>
      </c>
      <c r="B5" s="1">
        <f t="shared" si="2"/>
        <v>400</v>
      </c>
      <c r="C5" s="1">
        <f t="shared" si="3"/>
        <v>730</v>
      </c>
      <c r="D5" s="1">
        <f t="shared" si="4"/>
        <v>330</v>
      </c>
      <c r="E5" s="1">
        <f t="shared" si="5"/>
        <v>400</v>
      </c>
      <c r="F5" s="1">
        <f t="shared" si="6"/>
        <v>730</v>
      </c>
      <c r="G5" s="1">
        <f t="shared" si="7"/>
        <v>330</v>
      </c>
      <c r="H5" s="1">
        <f t="shared" si="8"/>
        <v>800</v>
      </c>
      <c r="I5" s="1">
        <f t="shared" si="0"/>
        <v>1266.6904755831215</v>
      </c>
      <c r="J5" s="1">
        <f t="shared" si="9"/>
        <v>660</v>
      </c>
      <c r="K5" s="1">
        <f t="shared" si="1"/>
        <v>466.6904755831214</v>
      </c>
      <c r="L5" s="1">
        <f t="shared" si="10"/>
        <v>415.7739464653079</v>
      </c>
    </row>
    <row r="6" spans="1:12" ht="12.75">
      <c r="A6" s="1">
        <v>5</v>
      </c>
      <c r="B6" s="1">
        <f t="shared" si="2"/>
        <v>500</v>
      </c>
      <c r="C6" s="1">
        <f t="shared" si="3"/>
        <v>868.9512162874653</v>
      </c>
      <c r="D6" s="1">
        <f t="shared" si="4"/>
        <v>368.9512162874653</v>
      </c>
      <c r="E6" s="1">
        <f t="shared" si="5"/>
        <v>500</v>
      </c>
      <c r="F6" s="1">
        <f t="shared" si="6"/>
        <v>868.9512162874653</v>
      </c>
      <c r="G6" s="1">
        <f t="shared" si="7"/>
        <v>368.9512162874653</v>
      </c>
      <c r="H6" s="1">
        <f t="shared" si="8"/>
        <v>1000</v>
      </c>
      <c r="I6" s="1">
        <f t="shared" si="0"/>
        <v>1521.7758139277826</v>
      </c>
      <c r="J6" s="1">
        <f t="shared" si="9"/>
        <v>737.9024325749306</v>
      </c>
      <c r="K6" s="1">
        <f t="shared" si="1"/>
        <v>521.7758139277826</v>
      </c>
      <c r="L6" s="1">
        <f t="shared" si="10"/>
        <v>464.84940378489324</v>
      </c>
    </row>
    <row r="7" spans="1:12" ht="12.75">
      <c r="A7" s="1">
        <v>6</v>
      </c>
      <c r="B7" s="1">
        <f t="shared" si="2"/>
        <v>600</v>
      </c>
      <c r="C7" s="1">
        <f t="shared" si="3"/>
        <v>1004.1658075592243</v>
      </c>
      <c r="D7" s="1">
        <f t="shared" si="4"/>
        <v>404.1658075592243</v>
      </c>
      <c r="E7" s="1">
        <f t="shared" si="5"/>
        <v>600</v>
      </c>
      <c r="F7" s="1">
        <f t="shared" si="6"/>
        <v>1004.1658075592243</v>
      </c>
      <c r="G7" s="1">
        <f t="shared" si="7"/>
        <v>404.1658075592243</v>
      </c>
      <c r="H7" s="1">
        <f t="shared" si="8"/>
        <v>1200</v>
      </c>
      <c r="I7" s="1">
        <f t="shared" si="0"/>
        <v>1771.5767664977293</v>
      </c>
      <c r="J7" s="1">
        <f t="shared" si="9"/>
        <v>808.3316151184486</v>
      </c>
      <c r="K7" s="1">
        <f t="shared" si="1"/>
        <v>571.5767664977294</v>
      </c>
      <c r="L7" s="1">
        <f t="shared" si="10"/>
        <v>509.21700859162684</v>
      </c>
    </row>
    <row r="8" spans="1:12" ht="12.75">
      <c r="A8" s="1">
        <v>7</v>
      </c>
      <c r="B8" s="1">
        <f t="shared" si="2"/>
        <v>700</v>
      </c>
      <c r="C8" s="1">
        <f t="shared" si="3"/>
        <v>1136.5489663256576</v>
      </c>
      <c r="D8" s="1">
        <f t="shared" si="4"/>
        <v>436.5489663256576</v>
      </c>
      <c r="E8" s="1">
        <f t="shared" si="5"/>
        <v>700</v>
      </c>
      <c r="F8" s="1">
        <f t="shared" si="6"/>
        <v>1136.5489663256576</v>
      </c>
      <c r="G8" s="1">
        <f t="shared" si="7"/>
        <v>436.5489663256576</v>
      </c>
      <c r="H8" s="1">
        <f t="shared" si="8"/>
        <v>1400</v>
      </c>
      <c r="I8" s="1">
        <f t="shared" si="0"/>
        <v>2017.3734688177005</v>
      </c>
      <c r="J8" s="1">
        <f t="shared" si="9"/>
        <v>873.0979326513152</v>
      </c>
      <c r="K8" s="1">
        <f t="shared" si="1"/>
        <v>617.3734688177005</v>
      </c>
      <c r="L8" s="1">
        <f t="shared" si="10"/>
        <v>550.0172319835442</v>
      </c>
    </row>
    <row r="9" spans="1:12" ht="12.75">
      <c r="A9" s="1">
        <v>8</v>
      </c>
      <c r="B9" s="1">
        <f t="shared" si="2"/>
        <v>800</v>
      </c>
      <c r="C9" s="1">
        <f t="shared" si="3"/>
        <v>1266.6904755831215</v>
      </c>
      <c r="D9" s="1">
        <f t="shared" si="4"/>
        <v>466.6904755831215</v>
      </c>
      <c r="E9" s="1">
        <f t="shared" si="5"/>
        <v>800</v>
      </c>
      <c r="F9" s="1">
        <f t="shared" si="6"/>
        <v>1266.6904755831215</v>
      </c>
      <c r="G9" s="1">
        <f t="shared" si="7"/>
        <v>466.6904755831215</v>
      </c>
      <c r="H9" s="1">
        <f t="shared" si="8"/>
        <v>1600</v>
      </c>
      <c r="I9" s="1">
        <f t="shared" si="0"/>
        <v>2260</v>
      </c>
      <c r="J9" s="1">
        <f t="shared" si="9"/>
        <v>933.380951166243</v>
      </c>
      <c r="K9" s="1">
        <f t="shared" si="1"/>
        <v>660.0000000000002</v>
      </c>
      <c r="L9" s="1">
        <f t="shared" si="10"/>
        <v>587.9931539726236</v>
      </c>
    </row>
    <row r="10" spans="1:12" ht="12.75">
      <c r="A10" s="1">
        <v>9</v>
      </c>
      <c r="B10" s="1">
        <f t="shared" si="2"/>
        <v>900</v>
      </c>
      <c r="C10" s="1">
        <f t="shared" si="3"/>
        <v>1395</v>
      </c>
      <c r="D10" s="1">
        <f t="shared" si="4"/>
        <v>495</v>
      </c>
      <c r="E10" s="1">
        <f t="shared" si="5"/>
        <v>900</v>
      </c>
      <c r="F10" s="1">
        <f t="shared" si="6"/>
        <v>1395</v>
      </c>
      <c r="G10" s="1">
        <f t="shared" si="7"/>
        <v>495</v>
      </c>
      <c r="H10" s="1">
        <f t="shared" si="8"/>
        <v>1800</v>
      </c>
      <c r="I10" s="1">
        <f t="shared" si="0"/>
        <v>2500.035713374682</v>
      </c>
      <c r="J10" s="1">
        <f t="shared" si="9"/>
        <v>990</v>
      </c>
      <c r="K10" s="1">
        <f t="shared" si="1"/>
        <v>700.035713374682</v>
      </c>
      <c r="L10" s="1">
        <f t="shared" si="10"/>
        <v>623.6609196979615</v>
      </c>
    </row>
    <row r="11" spans="1:12" ht="12.75">
      <c r="A11" s="1">
        <v>10</v>
      </c>
      <c r="B11" s="1">
        <f t="shared" si="2"/>
        <v>1000</v>
      </c>
      <c r="C11" s="1">
        <f t="shared" si="3"/>
        <v>1521.7758139277826</v>
      </c>
      <c r="D11" s="1">
        <f t="shared" si="4"/>
        <v>521.7758139277826</v>
      </c>
      <c r="E11" s="1">
        <f t="shared" si="5"/>
        <v>1000</v>
      </c>
      <c r="F11" s="1">
        <f t="shared" si="6"/>
        <v>1521.7758139277826</v>
      </c>
      <c r="G11" s="1">
        <f t="shared" si="7"/>
        <v>521.7758139277826</v>
      </c>
      <c r="H11" s="1">
        <f t="shared" si="8"/>
        <v>2000</v>
      </c>
      <c r="I11" s="1">
        <f t="shared" si="0"/>
        <v>2737.9024325749306</v>
      </c>
      <c r="J11" s="1">
        <f t="shared" si="9"/>
        <v>1043.5516278555651</v>
      </c>
      <c r="K11" s="1">
        <f t="shared" si="1"/>
        <v>737.9024325749306</v>
      </c>
      <c r="L11" s="1">
        <f t="shared" si="10"/>
        <v>657.3963312936438</v>
      </c>
    </row>
    <row r="12" spans="1:12" ht="12.75">
      <c r="A12" s="1">
        <v>11</v>
      </c>
      <c r="B12" s="1">
        <f t="shared" si="2"/>
        <v>1100</v>
      </c>
      <c r="C12" s="1">
        <f t="shared" si="3"/>
        <v>1647.243090408641</v>
      </c>
      <c r="D12" s="1">
        <f t="shared" si="4"/>
        <v>547.2430904086409</v>
      </c>
      <c r="E12" s="1">
        <f t="shared" si="5"/>
        <v>1100</v>
      </c>
      <c r="F12" s="1">
        <f t="shared" si="6"/>
        <v>1647.243090408641</v>
      </c>
      <c r="G12" s="1">
        <f t="shared" si="7"/>
        <v>547.2430904086409</v>
      </c>
      <c r="H12" s="1">
        <f t="shared" si="8"/>
        <v>2200</v>
      </c>
      <c r="I12" s="1">
        <f t="shared" si="0"/>
        <v>2973.9186003708655</v>
      </c>
      <c r="J12" s="1">
        <f t="shared" si="9"/>
        <v>1094.4861808172818</v>
      </c>
      <c r="K12" s="1">
        <f t="shared" si="1"/>
        <v>773.9186003708658</v>
      </c>
      <c r="L12" s="1">
        <f t="shared" si="10"/>
        <v>689.4830890153702</v>
      </c>
    </row>
    <row r="13" spans="1:12" ht="12.75">
      <c r="A13" s="1">
        <v>12</v>
      </c>
      <c r="B13" s="1">
        <f t="shared" si="2"/>
        <v>1200</v>
      </c>
      <c r="C13" s="1">
        <f t="shared" si="3"/>
        <v>1771.5767664977295</v>
      </c>
      <c r="D13" s="1">
        <f t="shared" si="4"/>
        <v>571.5767664977295</v>
      </c>
      <c r="E13" s="1">
        <f t="shared" si="5"/>
        <v>1200</v>
      </c>
      <c r="F13" s="1">
        <f t="shared" si="6"/>
        <v>1771.5767664977295</v>
      </c>
      <c r="G13" s="1">
        <f t="shared" si="7"/>
        <v>571.5767664977295</v>
      </c>
      <c r="H13" s="1">
        <f t="shared" si="8"/>
        <v>2400</v>
      </c>
      <c r="I13" s="1">
        <f t="shared" si="0"/>
        <v>3208.331615118449</v>
      </c>
      <c r="J13" s="1">
        <f t="shared" si="9"/>
        <v>1143.153532995459</v>
      </c>
      <c r="K13" s="1">
        <f t="shared" si="1"/>
        <v>808.3316151184488</v>
      </c>
      <c r="L13" s="1">
        <f t="shared" si="10"/>
        <v>720.1415997413362</v>
      </c>
    </row>
    <row r="14" spans="1:12" ht="12.75">
      <c r="A14" s="1">
        <v>13</v>
      </c>
      <c r="B14" s="1">
        <f t="shared" si="2"/>
        <v>1300</v>
      </c>
      <c r="C14" s="1">
        <f t="shared" si="3"/>
        <v>1894.9159604515582</v>
      </c>
      <c r="D14" s="1">
        <f t="shared" si="4"/>
        <v>594.9159604515582</v>
      </c>
      <c r="E14" s="1">
        <f t="shared" si="5"/>
        <v>1300</v>
      </c>
      <c r="F14" s="1">
        <f t="shared" si="6"/>
        <v>1894.9159604515582</v>
      </c>
      <c r="G14" s="1">
        <f t="shared" si="7"/>
        <v>594.9159604515582</v>
      </c>
      <c r="H14" s="1">
        <f t="shared" si="8"/>
        <v>2600</v>
      </c>
      <c r="I14" s="1">
        <f t="shared" si="0"/>
        <v>3441.3382197428095</v>
      </c>
      <c r="J14" s="1">
        <f t="shared" si="9"/>
        <v>1189.8319209031165</v>
      </c>
      <c r="K14" s="1">
        <f t="shared" si="1"/>
        <v>841.3382197428095</v>
      </c>
      <c r="L14" s="1">
        <f t="shared" si="10"/>
        <v>749.5471414913442</v>
      </c>
    </row>
    <row r="15" spans="1:12" ht="12.75">
      <c r="A15" s="1">
        <v>14</v>
      </c>
      <c r="B15" s="1">
        <f t="shared" si="2"/>
        <v>1400</v>
      </c>
      <c r="C15" s="1">
        <f t="shared" si="3"/>
        <v>2017.3734688177003</v>
      </c>
      <c r="D15" s="1">
        <f t="shared" si="4"/>
        <v>617.3734688177003</v>
      </c>
      <c r="E15" s="1">
        <f t="shared" si="5"/>
        <v>1400</v>
      </c>
      <c r="F15" s="1">
        <f t="shared" si="6"/>
        <v>2017.3734688177003</v>
      </c>
      <c r="G15" s="1">
        <f t="shared" si="7"/>
        <v>617.3734688177003</v>
      </c>
      <c r="H15" s="1">
        <f t="shared" si="8"/>
        <v>2800</v>
      </c>
      <c r="I15" s="1">
        <f t="shared" si="0"/>
        <v>3673.0979326513147</v>
      </c>
      <c r="J15" s="1">
        <f t="shared" si="9"/>
        <v>1234.7469376354006</v>
      </c>
      <c r="K15" s="1">
        <f t="shared" si="1"/>
        <v>873.0979326513149</v>
      </c>
      <c r="L15" s="1">
        <f t="shared" si="10"/>
        <v>777.8418290100363</v>
      </c>
    </row>
    <row r="16" spans="1:12" ht="12.75">
      <c r="A16" s="1">
        <v>15</v>
      </c>
      <c r="B16" s="1">
        <f t="shared" si="2"/>
        <v>1500</v>
      </c>
      <c r="C16" s="1">
        <f t="shared" si="3"/>
        <v>2139.042252124224</v>
      </c>
      <c r="D16" s="1">
        <f t="shared" si="4"/>
        <v>639.042252124224</v>
      </c>
      <c r="E16" s="1">
        <f t="shared" si="5"/>
        <v>1500</v>
      </c>
      <c r="F16" s="1">
        <f t="shared" si="6"/>
        <v>2139.042252124224</v>
      </c>
      <c r="G16" s="1">
        <f t="shared" si="7"/>
        <v>639.042252124224</v>
      </c>
      <c r="H16" s="1">
        <f t="shared" si="8"/>
        <v>3000</v>
      </c>
      <c r="I16" s="1">
        <f t="shared" si="0"/>
        <v>3903.7422198835243</v>
      </c>
      <c r="J16" s="1">
        <f t="shared" si="9"/>
        <v>1278.084504248448</v>
      </c>
      <c r="K16" s="1">
        <f t="shared" si="1"/>
        <v>903.7422198835244</v>
      </c>
      <c r="L16" s="1">
        <f t="shared" si="10"/>
        <v>805.1427852235367</v>
      </c>
    </row>
    <row r="17" spans="1:12" ht="12.75">
      <c r="A17" s="1">
        <v>16</v>
      </c>
      <c r="B17" s="1">
        <f t="shared" si="2"/>
        <v>1600</v>
      </c>
      <c r="C17" s="1">
        <f t="shared" si="3"/>
        <v>2260</v>
      </c>
      <c r="D17" s="1">
        <f t="shared" si="4"/>
        <v>660</v>
      </c>
      <c r="E17" s="1">
        <f t="shared" si="5"/>
        <v>1600</v>
      </c>
      <c r="F17" s="1">
        <f t="shared" si="6"/>
        <v>2260</v>
      </c>
      <c r="G17" s="1">
        <f t="shared" si="7"/>
        <v>660</v>
      </c>
      <c r="H17" s="1">
        <f t="shared" si="8"/>
        <v>3200</v>
      </c>
      <c r="I17" s="1">
        <f t="shared" si="0"/>
        <v>4133.380951166243</v>
      </c>
      <c r="J17" s="1">
        <f t="shared" si="9"/>
        <v>1320</v>
      </c>
      <c r="K17" s="1">
        <f t="shared" si="1"/>
        <v>933.3809511662428</v>
      </c>
      <c r="L17" s="1">
        <f t="shared" si="10"/>
        <v>831.547892930616</v>
      </c>
    </row>
    <row r="18" spans="1:12" ht="12.75">
      <c r="A18" s="1">
        <v>17</v>
      </c>
      <c r="B18" s="1">
        <f t="shared" si="2"/>
        <v>1700</v>
      </c>
      <c r="C18" s="1">
        <f t="shared" si="3"/>
        <v>2380.312428226914</v>
      </c>
      <c r="D18" s="1">
        <f t="shared" si="4"/>
        <v>680.3124282269141</v>
      </c>
      <c r="E18" s="1">
        <f t="shared" si="5"/>
        <v>1700</v>
      </c>
      <c r="F18" s="1">
        <f t="shared" si="6"/>
        <v>2380.312428226914</v>
      </c>
      <c r="G18" s="1">
        <f t="shared" si="7"/>
        <v>680.3124282269141</v>
      </c>
      <c r="H18" s="1">
        <f t="shared" si="8"/>
        <v>3400</v>
      </c>
      <c r="I18" s="1">
        <f t="shared" si="0"/>
        <v>4362.107062649475</v>
      </c>
      <c r="J18" s="1">
        <f t="shared" si="9"/>
        <v>1360.6248564538282</v>
      </c>
      <c r="K18" s="1">
        <f t="shared" si="1"/>
        <v>962.1070626494748</v>
      </c>
      <c r="L18" s="1">
        <f t="shared" si="10"/>
        <v>857.1399488281832</v>
      </c>
    </row>
    <row r="19" spans="1:12" ht="12.75">
      <c r="A19" s="1">
        <v>18</v>
      </c>
      <c r="B19" s="1">
        <f t="shared" si="2"/>
        <v>1800</v>
      </c>
      <c r="C19" s="1">
        <f t="shared" si="3"/>
        <v>2500.035713374682</v>
      </c>
      <c r="D19" s="1">
        <f t="shared" si="4"/>
        <v>700.035713374682</v>
      </c>
      <c r="E19" s="1">
        <f t="shared" si="5"/>
        <v>1800</v>
      </c>
      <c r="F19" s="1">
        <f t="shared" si="6"/>
        <v>2500.035713374682</v>
      </c>
      <c r="G19" s="1">
        <f t="shared" si="7"/>
        <v>700.035713374682</v>
      </c>
      <c r="H19" s="1">
        <f t="shared" si="8"/>
        <v>3600</v>
      </c>
      <c r="I19" s="1">
        <f t="shared" si="0"/>
        <v>4590</v>
      </c>
      <c r="J19" s="1">
        <f t="shared" si="9"/>
        <v>1400.071426749364</v>
      </c>
      <c r="K19" s="1">
        <f t="shared" si="1"/>
        <v>989.9999999999999</v>
      </c>
      <c r="L19" s="1">
        <f t="shared" si="10"/>
        <v>881.9897309589358</v>
      </c>
    </row>
    <row r="20" spans="1:12" ht="13.5" thickBot="1">
      <c r="A20" s="2">
        <v>19</v>
      </c>
      <c r="B20" s="2">
        <f t="shared" si="2"/>
        <v>1900</v>
      </c>
      <c r="C20" s="2">
        <f t="shared" si="3"/>
        <v>2619.2183256842113</v>
      </c>
      <c r="D20" s="2">
        <f t="shared" si="4"/>
        <v>719.2183256842113</v>
      </c>
      <c r="E20" s="2">
        <f t="shared" si="5"/>
        <v>1900</v>
      </c>
      <c r="F20" s="2">
        <f t="shared" si="6"/>
        <v>2619.2183256842113</v>
      </c>
      <c r="G20" s="2">
        <f t="shared" si="7"/>
        <v>719.2183256842113</v>
      </c>
      <c r="H20" s="2">
        <f t="shared" si="8"/>
        <v>3800</v>
      </c>
      <c r="I20" s="2">
        <f t="shared" si="0"/>
        <v>4817.128310489881</v>
      </c>
      <c r="J20" s="2">
        <f t="shared" si="9"/>
        <v>1438.4366513684226</v>
      </c>
      <c r="K20" s="2">
        <f t="shared" si="1"/>
        <v>1017.1283104898814</v>
      </c>
      <c r="L20" s="2">
        <f t="shared" si="10"/>
        <v>906.1583079996843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東京商船大学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久保幹雄</dc:creator>
  <cp:keywords/>
  <dc:description/>
  <cp:lastModifiedBy>久保幹雄</cp:lastModifiedBy>
  <dcterms:created xsi:type="dcterms:W3CDTF">2001-11-05T06:50:52Z</dcterms:created>
  <dcterms:modified xsi:type="dcterms:W3CDTF">2001-11-12T02:25:46Z</dcterms:modified>
  <cp:category/>
  <cp:version/>
  <cp:contentType/>
  <cp:contentStatus/>
</cp:coreProperties>
</file>