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51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<sst xmlns="http://schemas.openxmlformats.org/spreadsheetml/2006/main" count="7" uniqueCount="7">
  <si>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Q</t>
  </si>
  <si>
    <t>はずれ率</t>
  </si>
  <si>
    <t>T</t>
  </si>
  <si>
    <t>費用</t>
  </si>
  <si>
    <t>費用の増加</t>
  </si>
  <si>
    <t>発注費用</t>
  </si>
  <si>
    <t>在庫保管費用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</si>
</sst>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費用の増加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Sheet1!$B$1:$I$1</c:f>
              <c:numCache/>
            </c:numRef>
          </c:xVal>
          <c:yVal>
            <c:numRef>
              <c:f>Sheet1!$B$7:$I$7</c:f>
              <c:numCache/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12216"/>
        <c:crosses val="autoZero"/>
        <c:crossBetween val="midCat"/>
        <c:dispUnits/>
      </c:valAx>
      <c:valAx>
        <c:axId val="10712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03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発注費用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Sheet1!$B$2:$I$2</c:f>
              <c:numCache/>
            </c:numRef>
          </c:xVal>
          <c:yVal>
            <c:numRef>
              <c:f>Sheet1!$B$4:$I$4</c:f>
              <c:numCache/>
            </c:numRef>
          </c:yVal>
          <c:smooth val="1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在庫保管費用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Sheet1!$B$2:$I$2</c:f>
              <c:numCache/>
            </c:numRef>
          </c:xVal>
          <c:yVal>
            <c:numRef>
              <c:f>Sheet1!$B$5:$I$5</c:f>
              <c:numCache/>
            </c:numRef>
          </c:yVal>
          <c:smooth val="1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費用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Sheet1!$B$2:$I$2</c:f>
              <c:numCache/>
            </c:numRef>
          </c:xVal>
          <c:yVal>
            <c:numRef>
              <c:f>Sheet1!$B$6:$I$6</c:f>
              <c:numCache/>
            </c:numRef>
          </c:yVal>
          <c:smooth val="1"/>
        </c:ser>
        <c:axId val="29301081"/>
        <c:axId val="62383138"/>
      </c:scatterChart>
      <c:valAx>
        <c:axId val="2930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83138"/>
        <c:crosses val="autoZero"/>
        <c:crossBetween val="midCat"/>
        <c:dispUnits/>
      </c:valAx>
      <c:valAx>
        <c:axId val="623831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01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161925</xdr:rowOff>
    </xdr:from>
    <xdr:to>
      <xdr:col>5</xdr:col>
      <xdr:colOff>219075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38100" y="2028825"/>
        <a:ext cx="4486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28575</xdr:rowOff>
    </xdr:from>
    <xdr:to>
      <xdr:col>12</xdr:col>
      <xdr:colOff>47625</xdr:colOff>
      <xdr:row>24</xdr:row>
      <xdr:rowOff>57150</xdr:rowOff>
    </xdr:to>
    <xdr:graphicFrame>
      <xdr:nvGraphicFramePr>
        <xdr:cNvPr id="2" name="Chart 7"/>
        <xdr:cNvGraphicFramePr/>
      </xdr:nvGraphicFramePr>
      <xdr:xfrm>
        <a:off x="4543425" y="2066925"/>
        <a:ext cx="46101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K6" sqref="K6"/>
    </sheetView>
  </sheetViews>
  <sheetFormatPr defaultColWidth="9.00390625" defaultRowHeight="13.5"/>
  <cols>
    <col min="1" max="1" width="20.50390625" style="0" customWidth="1"/>
  </cols>
  <sheetData>
    <row r="1" spans="1:9" ht="21">
      <c r="A1" s="1" t="s">
        <v>1</v>
      </c>
      <c r="B1" s="1">
        <v>0.5</v>
      </c>
      <c r="C1" s="1">
        <v>0.8</v>
      </c>
      <c r="D1" s="1">
        <v>0.9</v>
      </c>
      <c r="E1" s="1">
        <v>1</v>
      </c>
      <c r="F1" s="1">
        <v>1.1</v>
      </c>
      <c r="G1" s="1">
        <v>1.2</v>
      </c>
      <c r="H1" s="1">
        <v>1.5</v>
      </c>
      <c r="I1" s="1">
        <v>2</v>
      </c>
    </row>
    <row r="2" spans="1:9" ht="21">
      <c r="A2" s="1" t="s">
        <v>0</v>
      </c>
      <c r="B2" s="1">
        <f>B1*24.5</f>
        <v>12.25</v>
      </c>
      <c r="C2" s="1">
        <f aca="true" t="shared" si="0" ref="C2:I2">C1*24.5</f>
        <v>19.6</v>
      </c>
      <c r="D2" s="1">
        <f t="shared" si="0"/>
        <v>22.05</v>
      </c>
      <c r="E2" s="1">
        <f t="shared" si="0"/>
        <v>24.5</v>
      </c>
      <c r="F2" s="1">
        <f t="shared" si="0"/>
        <v>26.950000000000003</v>
      </c>
      <c r="G2" s="1">
        <f t="shared" si="0"/>
        <v>29.4</v>
      </c>
      <c r="H2" s="1">
        <f t="shared" si="0"/>
        <v>36.75</v>
      </c>
      <c r="I2" s="1">
        <f t="shared" si="0"/>
        <v>49</v>
      </c>
    </row>
    <row r="3" spans="1:9" ht="21">
      <c r="A3" s="1" t="s">
        <v>2</v>
      </c>
      <c r="B3" s="1">
        <f>B2/10</f>
        <v>1.225</v>
      </c>
      <c r="C3" s="1">
        <f aca="true" t="shared" si="1" ref="C3:I3">C2/10</f>
        <v>1.9600000000000002</v>
      </c>
      <c r="D3" s="1">
        <f t="shared" si="1"/>
        <v>2.205</v>
      </c>
      <c r="E3" s="1">
        <f t="shared" si="1"/>
        <v>2.45</v>
      </c>
      <c r="F3" s="1">
        <f t="shared" si="1"/>
        <v>2.6950000000000003</v>
      </c>
      <c r="G3" s="1">
        <f t="shared" si="1"/>
        <v>2.94</v>
      </c>
      <c r="H3" s="1">
        <f t="shared" si="1"/>
        <v>3.675</v>
      </c>
      <c r="I3" s="1">
        <f t="shared" si="1"/>
        <v>4.9</v>
      </c>
    </row>
    <row r="4" spans="1:9" ht="21">
      <c r="A4" s="1" t="s">
        <v>5</v>
      </c>
      <c r="B4" s="1">
        <f>300*10/B2</f>
        <v>244.89795918367346</v>
      </c>
      <c r="C4" s="1">
        <f aca="true" t="shared" si="2" ref="C4:I4">300*10/C2</f>
        <v>153.0612244897959</v>
      </c>
      <c r="D4" s="1">
        <f t="shared" si="2"/>
        <v>136.05442176870747</v>
      </c>
      <c r="E4" s="1">
        <f t="shared" si="2"/>
        <v>122.44897959183673</v>
      </c>
      <c r="F4" s="1">
        <f t="shared" si="2"/>
        <v>111.31725417439702</v>
      </c>
      <c r="G4" s="1">
        <f t="shared" si="2"/>
        <v>102.04081632653062</v>
      </c>
      <c r="H4" s="1">
        <f t="shared" si="2"/>
        <v>81.63265306122449</v>
      </c>
      <c r="I4" s="1">
        <f t="shared" si="2"/>
        <v>61.224489795918366</v>
      </c>
    </row>
    <row r="5" spans="1:9" ht="21">
      <c r="A5" s="1" t="s">
        <v>6</v>
      </c>
      <c r="B5" s="1">
        <f>10*B2/2</f>
        <v>61.25</v>
      </c>
      <c r="C5" s="1">
        <f aca="true" t="shared" si="3" ref="C5:I5">10*C2/2</f>
        <v>98</v>
      </c>
      <c r="D5" s="1">
        <f t="shared" si="3"/>
        <v>110.25</v>
      </c>
      <c r="E5" s="1">
        <f t="shared" si="3"/>
        <v>122.5</v>
      </c>
      <c r="F5" s="1">
        <f t="shared" si="3"/>
        <v>134.75</v>
      </c>
      <c r="G5" s="1">
        <f t="shared" si="3"/>
        <v>147</v>
      </c>
      <c r="H5" s="1">
        <f t="shared" si="3"/>
        <v>183.75</v>
      </c>
      <c r="I5" s="1">
        <f t="shared" si="3"/>
        <v>245</v>
      </c>
    </row>
    <row r="6" spans="1:9" ht="21">
      <c r="A6" s="1" t="s">
        <v>3</v>
      </c>
      <c r="B6" s="1">
        <f>B4+B5</f>
        <v>306.1479591836735</v>
      </c>
      <c r="C6" s="1">
        <f aca="true" t="shared" si="4" ref="C6:I6">C4+C5</f>
        <v>251.0612244897959</v>
      </c>
      <c r="D6" s="1">
        <f t="shared" si="4"/>
        <v>246.30442176870747</v>
      </c>
      <c r="E6" s="1">
        <f t="shared" si="4"/>
        <v>244.94897959183675</v>
      </c>
      <c r="F6" s="1">
        <f t="shared" si="4"/>
        <v>246.06725417439702</v>
      </c>
      <c r="G6" s="1">
        <f t="shared" si="4"/>
        <v>249.0408163265306</v>
      </c>
      <c r="H6" s="1">
        <f t="shared" si="4"/>
        <v>265.38265306122446</v>
      </c>
      <c r="I6" s="1">
        <f t="shared" si="4"/>
        <v>306.2244897959184</v>
      </c>
    </row>
    <row r="7" spans="1:9" ht="21">
      <c r="A7" s="1" t="s">
        <v>4</v>
      </c>
      <c r="B7" s="1">
        <f aca="true" t="shared" si="5" ref="B7:I7">B6/$E$6</f>
        <v>1.249843782545303</v>
      </c>
      <c r="C7" s="1">
        <f t="shared" si="5"/>
        <v>1.0249531347635907</v>
      </c>
      <c r="D7" s="1">
        <f t="shared" si="5"/>
        <v>1.0055335693952647</v>
      </c>
      <c r="E7" s="1">
        <f t="shared" si="5"/>
        <v>1</v>
      </c>
      <c r="F7" s="1">
        <f t="shared" si="5"/>
        <v>1.0045653367669614</v>
      </c>
      <c r="G7" s="1">
        <f t="shared" si="5"/>
        <v>1.0167048531555924</v>
      </c>
      <c r="H7" s="1">
        <f t="shared" si="5"/>
        <v>1.0834201208081649</v>
      </c>
      <c r="I7" s="1">
        <f t="shared" si="5"/>
        <v>1.250156217454697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kubo</dc:creator>
  <cp:keywords/>
  <dc:description/>
  <cp:lastModifiedBy>MK</cp:lastModifiedBy>
  <dcterms:created xsi:type="dcterms:W3CDTF">2002-02-18T23:04:32Z</dcterms:created>
  <dcterms:modified xsi:type="dcterms:W3CDTF">2002-04-24T06:10:21Z</dcterms:modified>
  <cp:category/>
  <cp:version/>
  <cp:contentType/>
  <cp:contentStatus/>
</cp:coreProperties>
</file>